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G:\My Drive\Lake Elmo Aero\Aircraft\Cirrus SR20 N333LN\"/>
    </mc:Choice>
  </mc:AlternateContent>
  <xr:revisionPtr revIDLastSave="0" documentId="13_ncr:1_{94B62EB8-7AD5-47FE-9F78-4FB599958643}" xr6:coauthVersionLast="45" xr6:coauthVersionMax="45" xr10:uidLastSave="{00000000-0000-0000-0000-000000000000}"/>
  <bookViews>
    <workbookView xWindow="28680" yWindow="-120" windowWidth="29040" windowHeight="15840" tabRatio="948" xr2:uid="{00000000-000D-0000-FFFF-FFFF00000000}"/>
  </bookViews>
  <sheets>
    <sheet name="W&amp;B" sheetId="1" r:id="rId1"/>
  </sheets>
  <definedNames>
    <definedName name="_xlnm.Print_Area" localSheetId="0">'W&amp;B'!$B$2:$F$62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E14" i="1"/>
</calcChain>
</file>

<file path=xl/sharedStrings.xml><?xml version="1.0" encoding="utf-8"?>
<sst xmlns="http://schemas.openxmlformats.org/spreadsheetml/2006/main" count="53" uniqueCount="49">
  <si>
    <t>USAGE:</t>
  </si>
  <si>
    <t>Item</t>
  </si>
  <si>
    <t>Weight</t>
  </si>
  <si>
    <t>Arm</t>
  </si>
  <si>
    <t>Moment</t>
  </si>
  <si>
    <t>Fill out the areas in Yellow</t>
  </si>
  <si>
    <t>Weather Information:</t>
  </si>
  <si>
    <t>Aircraft Licensed Empty Weight</t>
  </si>
  <si>
    <t>Seat Occupancy Table:</t>
  </si>
  <si>
    <t>Field Elevation:</t>
  </si>
  <si>
    <t>Pilot:</t>
  </si>
  <si>
    <t>Temperature  C:</t>
  </si>
  <si>
    <t>Copilot:</t>
  </si>
  <si>
    <t>Dew Point C:</t>
  </si>
  <si>
    <t>Front Seats</t>
  </si>
  <si>
    <t>Rear Left:</t>
  </si>
  <si>
    <t>Altimeter Setting:</t>
  </si>
  <si>
    <t>Rear Seats</t>
  </si>
  <si>
    <t>Rear Right:</t>
  </si>
  <si>
    <t>Wind Direction:</t>
  </si>
  <si>
    <t>Wind Speed:</t>
  </si>
  <si>
    <t>Runway Heading:</t>
  </si>
  <si>
    <t>Remaining Useful Load:</t>
  </si>
  <si>
    <t>Relative Humidity:</t>
  </si>
  <si>
    <t>Pressure Altitude:</t>
  </si>
  <si>
    <t>Density Altitude:</t>
  </si>
  <si>
    <t>Loaded Moment</t>
  </si>
  <si>
    <t>Normal Category</t>
  </si>
  <si>
    <t>Baggage Area (130lbs Max)</t>
  </si>
  <si>
    <t>Fuel (58.5 Gallons Maximum)</t>
  </si>
  <si>
    <t>Departure</t>
  </si>
  <si>
    <t>Destination</t>
  </si>
  <si>
    <t>Soft Field? Y or N:</t>
  </si>
  <si>
    <t>Departure Total</t>
  </si>
  <si>
    <t>Estimated Fuel Burn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</si>
  <si>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</si>
  <si>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</si>
  <si>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</si>
  <si>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</si>
  <si>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</si>
  <si>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t>2019 Cirrus SR20 N333LN</t>
  </si>
  <si>
    <t>Gal</t>
  </si>
  <si>
    <t>Performance:</t>
  </si>
  <si>
    <t>*Max Weight*</t>
  </si>
  <si>
    <t>Takeoff Roll:</t>
  </si>
  <si>
    <t>Takeoff 50ft Roll:</t>
  </si>
  <si>
    <t>Landing Roll:</t>
  </si>
  <si>
    <t>Landing 50ft Roll:</t>
  </si>
  <si>
    <t>*FOR PLANNING PURPOSES ONLY, VERIFY WEIGHT AND BALANCE BEFORE FLIGHT*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</si>
</sst>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#%"/>
    <numFmt numFmtId="166" formatCode="0&quot; Ft&quot;."/>
    <numFmt numFmtId="167" formatCode="0&quot;  KT&quot;"/>
    <numFmt numFmtId="168" formatCode="[$-F800]dddd\,\ mmmm\ dd\,\ yyyy"/>
  </numFmts>
  <fonts count="14">
    <font>
      <sz val="9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u/>
      <sz val="9"/>
      <name val="Geneva"/>
      <family val="2"/>
    </font>
    <font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89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2" xfId="0" applyFont="1" applyFill="1" applyBorder="1" applyAlignment="1" applyProtection="1">
      <alignment horizontal="right" vertical="center"/>
    </xf>
    <xf numFmtId="0" fontId="0" fillId="3" borderId="2" xfId="0" applyFill="1" applyBorder="1" applyProtection="1"/>
    <xf numFmtId="0" fontId="0" fillId="3" borderId="0" xfId="0" applyFill="1" applyBorder="1" applyProtection="1"/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vertical="center"/>
    </xf>
    <xf numFmtId="4" fontId="5" fillId="3" borderId="0" xfId="1" applyNumberFormat="1" applyFont="1" applyFill="1" applyBorder="1" applyAlignment="1" applyProtection="1">
      <alignment horizontal="center" vertical="center"/>
    </xf>
    <xf numFmtId="4" fontId="5" fillId="3" borderId="4" xfId="1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vertical="center"/>
    </xf>
    <xf numFmtId="2" fontId="0" fillId="3" borderId="0" xfId="0" applyNumberForma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  <xf numFmtId="165" fontId="0" fillId="3" borderId="0" xfId="0" applyNumberFormat="1" applyFill="1" applyBorder="1" applyAlignment="1" applyProtection="1">
      <alignment horizontal="center" vertical="center"/>
    </xf>
    <xf numFmtId="166" fontId="2" fillId="3" borderId="0" xfId="0" applyNumberFormat="1" applyFont="1" applyFill="1" applyBorder="1" applyAlignment="1" applyProtection="1">
      <alignment horizontal="center" vertical="center"/>
    </xf>
    <xf numFmtId="166" fontId="2" fillId="3" borderId="3" xfId="0" applyNumberFormat="1" applyFont="1" applyFill="1" applyBorder="1" applyAlignment="1" applyProtection="1">
      <alignment horizontal="center" vertical="center"/>
    </xf>
    <xf numFmtId="4" fontId="11" fillId="3" borderId="0" xfId="1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6" fontId="0" fillId="3" borderId="18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7" fontId="2" fillId="3" borderId="18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3" fontId="2" fillId="2" borderId="16" xfId="1" applyNumberFormat="1" applyFont="1" applyFill="1" applyBorder="1" applyAlignment="1" applyProtection="1">
      <alignment horizontal="center" vertical="center"/>
      <protection locked="0"/>
    </xf>
    <xf numFmtId="3" fontId="2" fillId="2" borderId="17" xfId="1" applyNumberFormat="1" applyFont="1" applyFill="1" applyBorder="1" applyAlignment="1" applyProtection="1">
      <alignment horizontal="center" vertical="center"/>
      <protection locked="0"/>
    </xf>
    <xf numFmtId="3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168" fontId="1" fillId="4" borderId="10" xfId="0" applyNumberFormat="1" applyFont="1" applyFill="1" applyBorder="1" applyAlignment="1" applyProtection="1">
      <alignment horizontal="center" vertical="center"/>
    </xf>
    <xf numFmtId="168" fontId="1" fillId="4" borderId="8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180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2034708956653"/>
          <c:y val="0.14343886466667205"/>
          <c:w val="0.80319626983005621"/>
          <c:h val="0.70103219773711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'W&amp;B'!$E$39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'W&amp;B'!$E$40:$E$45</c:f>
              <c:numCache>
                <c:formatCode>General</c:formatCode>
                <c:ptCount val="6"/>
                <c:pt idx="0">
                  <c:v>304000</c:v>
                </c:pt>
                <c:pt idx="1">
                  <c:v>445000</c:v>
                </c:pt>
                <c:pt idx="2">
                  <c:v>467000</c:v>
                </c:pt>
                <c:pt idx="3">
                  <c:v>326000</c:v>
                </c:pt>
                <c:pt idx="4">
                  <c:v>304000</c:v>
                </c:pt>
              </c:numCache>
            </c:numRef>
          </c:xVal>
          <c:yVal>
            <c:numRef>
              <c:f>'W&amp;B'!$F$40:$F$45</c:f>
              <c:numCache>
                <c:formatCode>General</c:formatCode>
                <c:ptCount val="6"/>
                <c:pt idx="0">
                  <c:v>2200</c:v>
                </c:pt>
                <c:pt idx="1">
                  <c:v>3150</c:v>
                </c:pt>
                <c:pt idx="2">
                  <c:v>3150</c:v>
                </c:pt>
                <c:pt idx="3">
                  <c:v>2200</c:v>
                </c:pt>
                <c:pt idx="4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9-41F1-B338-0463D35D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286000"/>
        <c:axId val="1"/>
      </c:scatterChart>
      <c:valAx>
        <c:axId val="801286000"/>
        <c:scaling>
          <c:orientation val="minMax"/>
          <c:max val="480000"/>
          <c:min val="3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Moment</a:t>
                </a:r>
              </a:p>
            </c:rich>
          </c:tx>
          <c:layout>
            <c:manualLayout>
              <c:xMode val="edge"/>
              <c:yMode val="edge"/>
              <c:x val="0.46368750202520981"/>
              <c:y val="0.9151801479360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At val="1500"/>
        <c:crossBetween val="midCat"/>
      </c:valAx>
      <c:valAx>
        <c:axId val="1"/>
        <c:scaling>
          <c:orientation val="minMax"/>
          <c:max val="3200"/>
          <c:min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5.4162859272220608E-2"/>
              <c:y val="0.36364781675017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01286000"/>
        <c:crossesAt val="0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3.8005965163445482E-2"/>
          <c:w val="0.95263034250348333"/>
          <c:h val="7.1261274158911952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6</xdr:col>
      <xdr:colOff>0</xdr:colOff>
      <xdr:row>62</xdr:row>
      <xdr:rowOff>0</xdr:rowOff>
    </xdr:to>
    <xdr:graphicFrame macro="">
      <xdr:nvGraphicFramePr>
        <xdr:cNvPr id="1077" name="Chart 1">
          <a:extLst>
            <a:ext uri="{FF2B5EF4-FFF2-40B4-BE49-F238E27FC236}">
              <a16:creationId xmlns:a16="http://schemas.microsoft.com/office/drawing/2014/main" id="{2DF0265E-0526-43F3-8DE5-1922CA32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447675</xdr:colOff>
      <xdr:row>2</xdr:row>
      <xdr:rowOff>28575</xdr:rowOff>
    </xdr:from>
    <xdr:to>
      <xdr:col>5</xdr:col>
      <xdr:colOff>857250</xdr:colOff>
      <xdr:row>11</xdr:row>
      <xdr:rowOff>104775</xdr:rowOff>
    </xdr:to>
    <xdr:pic>
      <xdr:nvPicPr>
        <xdr:cNvPr id="1078" name="Picture 2">
          <a:extLst>
            <a:ext uri="{FF2B5EF4-FFF2-40B4-BE49-F238E27FC236}">
              <a16:creationId xmlns:a16="http://schemas.microsoft.com/office/drawing/2014/main" id="{D58CC633-6817-46BC-AE22-DF4BECCA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95275"/>
          <a:ext cx="23050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0.1506</cdr:x>
      <cdr:y>0.82206</cdr:y>
    </cdr:from>
    <cdr:to>
      <cdr:x>0.15358</cdr:x>
      <cdr:y>0.85933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8156" y="3453101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3"/>
  <sheetViews>
    <sheetView tabSelected="1" workbookViewId="0">
      <selection activeCell="C6" sqref="C6"/>
    </sheetView>
  </sheetViews>
  <sheetFormatPr defaultColWidth="11.42578125" defaultRowHeight="12"/>
  <cols>
    <col min="1" max="1" width="6.7109375" style="1" customWidth="1"/>
    <col min="2" max="2" width="30.7109375" style="1" customWidth="1"/>
    <col min="3" max="3" width="12.7109375" style="1" customWidth="1"/>
    <col min="4" max="4" width="12.7109375" style="17" customWidth="1"/>
    <col min="5" max="5" width="15.7109375" style="17" customWidth="1"/>
    <col min="6" max="6" width="20.7109375" style="17" customWidth="1"/>
    <col min="7" max="7" width="6.7109375" style="1" customWidth="1"/>
    <col min="8" max="8" width="10.7109375" style="1" customWidth="1"/>
    <col min="9" max="9" width="19.7109375" style="1" customWidth="1"/>
    <col min="10" max="11" width="10.7109375" style="1" customWidth="1"/>
    <col min="12" max="12" width="20.7109375" style="1" customWidth="1"/>
    <col min="13" max="13" width="12.7109375" style="1" customWidth="1"/>
    <col min="14" max="16384" width="11.42578125" style="1"/>
  </cols>
  <sheetData>
    <row r="1" spans="1:8" ht="21" customHeight="1" thickBot="1">
      <c r="A1" s="81" t="s">
        <v>48</v>
      </c>
      <c r="B1" s="82"/>
      <c r="C1" s="82"/>
      <c r="D1" s="82"/>
      <c r="E1" s="82"/>
      <c r="F1" s="82"/>
      <c r="G1" s="83"/>
    </row>
    <row r="2" spans="1:8" ht="21" customHeight="1" thickBot="1">
      <c r="A2" s="84" t="s">
        <v>48</v>
      </c>
      <c r="B2" s="75">
        <f ca="1">NOW()</f>
        <v>42531.491563194446</v>
      </c>
      <c r="C2" s="76"/>
      <c r="D2" s="67" t="s">
        <v>40</v>
      </c>
      <c r="E2" s="67"/>
      <c r="F2" s="68"/>
      <c r="G2" s="85" t="s">
        <v>48</v>
      </c>
    </row>
    <row r="3" spans="1:8" ht="11.85" customHeight="1">
      <c r="A3" s="84"/>
      <c r="B3" s="77" t="s">
        <v>0</v>
      </c>
      <c r="C3" s="78"/>
      <c r="D3" s="8"/>
      <c r="E3" s="8"/>
      <c r="F3" s="61"/>
      <c r="G3" s="85"/>
    </row>
    <row r="4" spans="1:8" ht="11.85" customHeight="1" thickBot="1">
      <c r="A4" s="84"/>
      <c r="B4" s="79" t="s">
        <v>5</v>
      </c>
      <c r="C4" s="80"/>
      <c r="D4" s="8"/>
      <c r="E4" s="8"/>
      <c r="F4" s="61"/>
      <c r="G4" s="85"/>
    </row>
    <row r="5" spans="1:8" ht="11.85" customHeight="1">
      <c r="A5" s="84"/>
      <c r="B5" s="71" t="s">
        <v>8</v>
      </c>
      <c r="C5" s="72"/>
      <c r="D5" s="16"/>
      <c r="E5" s="8"/>
      <c r="F5" s="61"/>
      <c r="G5" s="85"/>
    </row>
    <row r="6" spans="1:8" ht="11.85" customHeight="1">
      <c r="A6" s="84"/>
      <c r="B6" s="18" t="s">
        <v>10</v>
      </c>
      <c r="C6" s="46"/>
      <c r="D6" s="16"/>
      <c r="E6" s="8"/>
      <c r="F6" s="61"/>
      <c r="G6" s="85"/>
    </row>
    <row r="7" spans="1:8" ht="11.85" customHeight="1">
      <c r="A7" s="84"/>
      <c r="B7" s="18" t="s">
        <v>12</v>
      </c>
      <c r="C7" s="46"/>
      <c r="D7" s="16"/>
      <c r="E7" s="8"/>
      <c r="F7" s="61"/>
      <c r="G7" s="85"/>
    </row>
    <row r="8" spans="1:8" ht="11.85" customHeight="1">
      <c r="A8" s="84"/>
      <c r="B8" s="18" t="s">
        <v>15</v>
      </c>
      <c r="C8" s="46"/>
      <c r="D8" s="16"/>
      <c r="E8" s="8"/>
      <c r="F8" s="61"/>
      <c r="G8" s="85"/>
    </row>
    <row r="9" spans="1:8" ht="11.85" customHeight="1">
      <c r="A9" s="84"/>
      <c r="B9" s="18" t="s">
        <v>18</v>
      </c>
      <c r="C9" s="46"/>
      <c r="D9" s="16"/>
      <c r="E9" s="8"/>
      <c r="F9" s="61"/>
      <c r="G9" s="85"/>
    </row>
    <row r="10" spans="1:8" ht="11.85" customHeight="1" thickBot="1">
      <c r="A10" s="84"/>
      <c r="B10" s="19"/>
      <c r="C10" s="20"/>
      <c r="D10" s="16"/>
      <c r="E10" s="8"/>
      <c r="F10" s="61"/>
      <c r="G10" s="85"/>
    </row>
    <row r="11" spans="1:8" ht="11.85" customHeight="1">
      <c r="A11" s="84"/>
      <c r="B11" s="73" t="s">
        <v>22</v>
      </c>
      <c r="C11" s="74"/>
      <c r="D11" s="8"/>
      <c r="E11" s="8"/>
      <c r="F11" s="61"/>
      <c r="G11" s="85"/>
    </row>
    <row r="12" spans="1:8" s="4" customFormat="1" ht="11.85" customHeight="1" thickBot="1">
      <c r="A12" s="84"/>
      <c r="B12" s="69"/>
      <c r="C12" s="70"/>
      <c r="D12" s="9"/>
      <c r="E12" s="9"/>
      <c r="F12" s="62"/>
      <c r="G12" s="85"/>
    </row>
    <row r="13" spans="1:8" ht="11.85" customHeight="1">
      <c r="A13" s="84"/>
      <c r="B13" s="32" t="s">
        <v>1</v>
      </c>
      <c r="C13" s="21"/>
      <c r="D13" s="21" t="s">
        <v>2</v>
      </c>
      <c r="E13" s="21" t="s">
        <v>3</v>
      </c>
      <c r="F13" s="22" t="s">
        <v>4</v>
      </c>
      <c r="G13" s="85"/>
      <c r="H13" s="4"/>
    </row>
    <row r="14" spans="1:8" ht="11.85" customHeight="1">
      <c r="A14" s="84"/>
      <c r="B14" s="23" t="s">
        <v>7</v>
      </c>
      <c r="C14" s="8"/>
      <c r="D14" s="24">
        <v>2170</v>
      </c>
      <c r="E14" s="39">
        <f>F14/D14</f>
        <v>141.24608294930874</v>
      </c>
      <c r="F14" s="25">
        <v>306504</v>
      </c>
      <c r="G14" s="85"/>
      <c r="H14" s="4"/>
    </row>
    <row r="15" spans="1:8" ht="11.85" customHeight="1">
      <c r="A15" s="84"/>
      <c r="B15" s="26" t="s">
        <v>29</v>
      </c>
      <c r="C15" s="47" t="s">
        <v>41</v>
      </c>
      <c r="D15" s="49"/>
      <c r="E15" s="24">
        <v>153.80000000000001</v>
      </c>
      <c r="F15" s="54"/>
      <c r="G15" s="85"/>
    </row>
    <row r="16" spans="1:8" ht="11.85" customHeight="1">
      <c r="A16" s="84"/>
      <c r="B16" s="26" t="s">
        <v>14</v>
      </c>
      <c r="C16" s="8"/>
      <c r="D16" s="49"/>
      <c r="E16" s="24">
        <v>143.5</v>
      </c>
      <c r="F16" s="54"/>
      <c r="G16" s="85"/>
    </row>
    <row r="17" spans="1:8" ht="11.85" customHeight="1">
      <c r="A17" s="84"/>
      <c r="B17" s="26" t="s">
        <v>17</v>
      </c>
      <c r="C17" s="8"/>
      <c r="D17" s="49"/>
      <c r="E17" s="24">
        <v>180</v>
      </c>
      <c r="F17" s="54"/>
      <c r="G17" s="85"/>
      <c r="H17" s="5"/>
    </row>
    <row r="18" spans="1:8" ht="11.85" customHeight="1">
      <c r="A18" s="84"/>
      <c r="B18" s="26" t="s">
        <v>28</v>
      </c>
      <c r="C18" s="8"/>
      <c r="D18" s="50"/>
      <c r="E18" s="24">
        <v>208</v>
      </c>
      <c r="F18" s="54"/>
      <c r="G18" s="85"/>
      <c r="H18" s="5"/>
    </row>
    <row r="19" spans="1:8" ht="11.85" customHeight="1">
      <c r="A19" s="84"/>
      <c r="B19" s="27" t="s">
        <v>33</v>
      </c>
      <c r="C19" s="29"/>
      <c r="D19" s="49"/>
      <c r="E19" s="53"/>
      <c r="F19" s="54"/>
      <c r="G19" s="85"/>
      <c r="H19" s="5"/>
    </row>
    <row r="20" spans="1:8" ht="11.85" customHeight="1">
      <c r="A20" s="84"/>
      <c r="B20" s="26" t="s">
        <v>34</v>
      </c>
      <c r="C20" s="47" t="s">
        <v>41</v>
      </c>
      <c r="D20" s="49"/>
      <c r="E20" s="31">
        <v>153.80000000000001</v>
      </c>
      <c r="F20" s="54"/>
      <c r="G20" s="85"/>
      <c r="H20" s="5"/>
    </row>
    <row r="21" spans="1:8" ht="11.85" customHeight="1" thickBot="1">
      <c r="A21" s="84"/>
      <c r="B21" s="28" t="s">
        <v>35</v>
      </c>
      <c r="C21" s="30"/>
      <c r="D21" s="51"/>
      <c r="E21" s="52"/>
      <c r="F21" s="55"/>
      <c r="G21" s="85"/>
      <c r="H21" s="5"/>
    </row>
    <row r="22" spans="1:8" ht="21" customHeight="1" thickBot="1">
      <c r="A22" s="84"/>
      <c r="B22" s="32" t="s">
        <v>6</v>
      </c>
      <c r="C22" s="33" t="s">
        <v>30</v>
      </c>
      <c r="D22" s="33" t="s">
        <v>31</v>
      </c>
      <c r="E22" s="40" t="s">
        <v>42</v>
      </c>
      <c r="F22" s="41" t="s">
        <v>43</v>
      </c>
      <c r="G22" s="85"/>
      <c r="H22" s="5"/>
    </row>
    <row r="23" spans="1:8" ht="11.85" customHeight="1">
      <c r="A23" s="84"/>
      <c r="B23" s="34" t="s">
        <v>9</v>
      </c>
      <c r="C23" s="48"/>
      <c r="D23" s="48"/>
      <c r="E23" s="59" t="s">
        <v>44</v>
      </c>
      <c r="F23" s="56"/>
      <c r="G23" s="85"/>
      <c r="H23" s="5"/>
    </row>
    <row r="24" spans="1:8" ht="11.85" customHeight="1">
      <c r="A24" s="84"/>
      <c r="B24" s="34" t="s">
        <v>11</v>
      </c>
      <c r="C24" s="48"/>
      <c r="D24" s="48"/>
      <c r="E24" s="59" t="s">
        <v>45</v>
      </c>
      <c r="F24" s="57"/>
      <c r="G24" s="85"/>
      <c r="H24" s="5"/>
    </row>
    <row r="25" spans="1:8" ht="11.85" customHeight="1">
      <c r="A25" s="84"/>
      <c r="B25" s="34" t="s">
        <v>13</v>
      </c>
      <c r="C25" s="48"/>
      <c r="D25" s="48"/>
      <c r="E25" s="59"/>
      <c r="F25" s="42"/>
      <c r="G25" s="85"/>
      <c r="H25" s="5"/>
    </row>
    <row r="26" spans="1:8" ht="11.85" customHeight="1">
      <c r="A26" s="84"/>
      <c r="B26" s="34" t="s">
        <v>16</v>
      </c>
      <c r="C26" s="48"/>
      <c r="D26" s="48"/>
      <c r="E26" s="59" t="s">
        <v>46</v>
      </c>
      <c r="F26" s="57"/>
      <c r="G26" s="85"/>
    </row>
    <row r="27" spans="1:8" ht="11.85" customHeight="1">
      <c r="A27" s="84"/>
      <c r="B27" s="34" t="s">
        <v>19</v>
      </c>
      <c r="C27" s="48"/>
      <c r="D27" s="48"/>
      <c r="E27" s="59" t="s">
        <v>47</v>
      </c>
      <c r="F27" s="57"/>
      <c r="G27" s="85"/>
    </row>
    <row r="28" spans="1:8" ht="11.85" customHeight="1">
      <c r="A28" s="84"/>
      <c r="B28" s="34" t="s">
        <v>20</v>
      </c>
      <c r="C28" s="48"/>
      <c r="D28" s="48"/>
      <c r="E28" s="59"/>
      <c r="F28" s="43"/>
      <c r="G28" s="85"/>
    </row>
    <row r="29" spans="1:8" ht="11.85" customHeight="1">
      <c r="A29" s="84"/>
      <c r="B29" s="34" t="s">
        <v>21</v>
      </c>
      <c r="C29" s="48"/>
      <c r="D29" s="48"/>
      <c r="E29" s="60" t="s">
        <v>36</v>
      </c>
      <c r="F29" s="57"/>
      <c r="G29" s="85"/>
    </row>
    <row r="30" spans="1:8" ht="11.85" customHeight="1">
      <c r="A30" s="84"/>
      <c r="B30" s="34" t="s">
        <v>32</v>
      </c>
      <c r="C30" s="49"/>
      <c r="D30" s="49"/>
      <c r="E30" s="60" t="s">
        <v>37</v>
      </c>
      <c r="F30" s="57"/>
      <c r="G30" s="85"/>
    </row>
    <row r="31" spans="1:8" ht="11.85" customHeight="1">
      <c r="A31" s="84"/>
      <c r="B31" s="34" t="s">
        <v>23</v>
      </c>
      <c r="C31" s="36"/>
      <c r="D31" s="36"/>
      <c r="E31" s="59"/>
      <c r="F31" s="44"/>
      <c r="G31" s="85"/>
    </row>
    <row r="32" spans="1:8" ht="11.85" customHeight="1">
      <c r="A32" s="84"/>
      <c r="B32" s="34" t="s">
        <v>24</v>
      </c>
      <c r="C32" s="37"/>
      <c r="D32" s="37"/>
      <c r="E32" s="60" t="s">
        <v>39</v>
      </c>
      <c r="F32" s="57"/>
      <c r="G32" s="85"/>
    </row>
    <row r="33" spans="1:7" ht="11.85" customHeight="1" thickBot="1">
      <c r="A33" s="84"/>
      <c r="B33" s="35" t="s">
        <v>25</v>
      </c>
      <c r="C33" s="38"/>
      <c r="D33" s="38"/>
      <c r="E33" s="45" t="s">
        <v>38</v>
      </c>
      <c r="F33" s="58"/>
      <c r="G33" s="85"/>
    </row>
    <row r="34" spans="1:7" ht="11.85" customHeight="1">
      <c r="A34" s="84"/>
      <c r="B34" s="3"/>
      <c r="C34" s="7"/>
      <c r="D34" s="2"/>
      <c r="E34" s="2"/>
      <c r="F34" s="6"/>
      <c r="G34" s="85"/>
    </row>
    <row r="35" spans="1:7" ht="11.85" customHeight="1">
      <c r="A35" s="84"/>
      <c r="B35" s="10"/>
      <c r="C35" s="11"/>
      <c r="D35" s="12"/>
      <c r="E35" s="12"/>
      <c r="F35" s="13"/>
      <c r="G35" s="85"/>
    </row>
    <row r="36" spans="1:7" ht="11.85" customHeight="1">
      <c r="A36" s="84"/>
      <c r="B36" s="10"/>
      <c r="C36" s="11"/>
      <c r="D36" s="12"/>
      <c r="E36" s="12"/>
      <c r="F36" s="13"/>
      <c r="G36" s="85"/>
    </row>
    <row r="37" spans="1:7" ht="11.85" customHeight="1">
      <c r="A37" s="84"/>
      <c r="B37" s="10"/>
      <c r="C37" s="11"/>
      <c r="D37" s="12"/>
      <c r="E37" s="12"/>
      <c r="F37" s="13"/>
      <c r="G37" s="85"/>
    </row>
    <row r="38" spans="1:7" ht="11.85" customHeight="1">
      <c r="A38" s="84"/>
      <c r="B38" s="10"/>
      <c r="C38" s="11"/>
      <c r="D38" s="12"/>
      <c r="E38" s="12"/>
      <c r="F38" s="13"/>
      <c r="G38" s="85"/>
    </row>
    <row r="39" spans="1:7" ht="11.85" customHeight="1">
      <c r="A39" s="84"/>
      <c r="B39" s="14"/>
      <c r="C39" s="12"/>
      <c r="D39" s="12" t="s">
        <v>26</v>
      </c>
      <c r="E39" s="11" t="s">
        <v>27</v>
      </c>
      <c r="F39" s="15"/>
      <c r="G39" s="85"/>
    </row>
    <row r="40" spans="1:7" ht="11.85" customHeight="1">
      <c r="A40" s="84"/>
      <c r="B40" s="14"/>
      <c r="C40" s="12"/>
      <c r="D40" s="12"/>
      <c r="E40" s="11">
        <v>304000</v>
      </c>
      <c r="F40" s="13">
        <v>2200</v>
      </c>
      <c r="G40" s="85"/>
    </row>
    <row r="41" spans="1:7" ht="11.85" customHeight="1">
      <c r="A41" s="84"/>
      <c r="B41" s="14"/>
      <c r="C41" s="12"/>
      <c r="D41" s="12"/>
      <c r="E41" s="11">
        <v>445000</v>
      </c>
      <c r="F41" s="13">
        <v>3150</v>
      </c>
      <c r="G41" s="85"/>
    </row>
    <row r="42" spans="1:7" ht="11.85" customHeight="1">
      <c r="A42" s="84"/>
      <c r="B42" s="14"/>
      <c r="C42" s="12"/>
      <c r="D42" s="12"/>
      <c r="E42" s="11">
        <v>467000</v>
      </c>
      <c r="F42" s="13">
        <v>3150</v>
      </c>
      <c r="G42" s="85"/>
    </row>
    <row r="43" spans="1:7" ht="11.85" customHeight="1">
      <c r="A43" s="84"/>
      <c r="B43" s="14"/>
      <c r="C43" s="12"/>
      <c r="D43" s="12"/>
      <c r="E43" s="11">
        <v>326000</v>
      </c>
      <c r="F43" s="13">
        <v>2200</v>
      </c>
      <c r="G43" s="85"/>
    </row>
    <row r="44" spans="1:7" ht="11.85" customHeight="1">
      <c r="A44" s="84"/>
      <c r="B44" s="14"/>
      <c r="C44" s="12"/>
      <c r="D44" s="12"/>
      <c r="E44" s="11">
        <v>304000</v>
      </c>
      <c r="F44" s="13">
        <v>2200</v>
      </c>
      <c r="G44" s="85"/>
    </row>
    <row r="45" spans="1:7" ht="11.85" customHeight="1">
      <c r="A45" s="84"/>
      <c r="B45" s="14"/>
      <c r="C45" s="12"/>
      <c r="D45" s="12"/>
      <c r="E45" s="11"/>
      <c r="F45" s="13"/>
      <c r="G45" s="85"/>
    </row>
    <row r="46" spans="1:7" ht="11.85" customHeight="1">
      <c r="A46" s="84"/>
      <c r="B46" s="10"/>
      <c r="C46" s="11"/>
      <c r="D46" s="12"/>
      <c r="E46" s="12"/>
      <c r="F46" s="13"/>
      <c r="G46" s="85"/>
    </row>
    <row r="47" spans="1:7" ht="11.85" customHeight="1">
      <c r="A47" s="84"/>
      <c r="B47" s="10"/>
      <c r="C47" s="11"/>
      <c r="D47" s="12"/>
      <c r="E47" s="12"/>
      <c r="F47" s="13"/>
      <c r="G47" s="85"/>
    </row>
    <row r="48" spans="1:7" ht="11.85" customHeight="1">
      <c r="A48" s="84"/>
      <c r="B48" s="10"/>
      <c r="C48" s="11"/>
      <c r="D48" s="12"/>
      <c r="E48" s="12"/>
      <c r="F48" s="13"/>
      <c r="G48" s="85"/>
    </row>
    <row r="49" spans="1:7" ht="11.85" customHeight="1">
      <c r="A49" s="84"/>
      <c r="B49" s="10"/>
      <c r="C49" s="11"/>
      <c r="D49" s="12"/>
      <c r="E49" s="12"/>
      <c r="F49" s="13"/>
      <c r="G49" s="85"/>
    </row>
    <row r="50" spans="1:7" ht="11.85" customHeight="1">
      <c r="A50" s="84"/>
      <c r="B50" s="10"/>
      <c r="C50" s="11"/>
      <c r="D50" s="12"/>
      <c r="E50" s="12"/>
      <c r="F50" s="13"/>
      <c r="G50" s="85"/>
    </row>
    <row r="51" spans="1:7" ht="11.85" customHeight="1">
      <c r="A51" s="84"/>
      <c r="B51" s="10"/>
      <c r="C51" s="11"/>
      <c r="D51" s="12"/>
      <c r="E51" s="12"/>
      <c r="F51" s="13"/>
      <c r="G51" s="85"/>
    </row>
    <row r="52" spans="1:7" ht="11.85" customHeight="1">
      <c r="A52" s="84"/>
      <c r="B52" s="10"/>
      <c r="C52" s="11"/>
      <c r="D52" s="12"/>
      <c r="E52" s="12"/>
      <c r="F52" s="13"/>
      <c r="G52" s="85"/>
    </row>
    <row r="53" spans="1:7" ht="11.85" customHeight="1">
      <c r="A53" s="84"/>
      <c r="B53" s="10"/>
      <c r="C53" s="11"/>
      <c r="D53" s="12"/>
      <c r="E53" s="12"/>
      <c r="F53" s="13"/>
      <c r="G53" s="85"/>
    </row>
    <row r="54" spans="1:7" ht="11.85" customHeight="1">
      <c r="A54" s="84"/>
      <c r="B54" s="10"/>
      <c r="C54" s="11"/>
      <c r="D54" s="12"/>
      <c r="E54" s="12"/>
      <c r="F54" s="13"/>
      <c r="G54" s="85"/>
    </row>
    <row r="55" spans="1:7" ht="11.85" customHeight="1">
      <c r="A55" s="84"/>
      <c r="B55" s="10"/>
      <c r="C55" s="11"/>
      <c r="D55" s="12"/>
      <c r="E55" s="12"/>
      <c r="F55" s="13"/>
      <c r="G55" s="85"/>
    </row>
    <row r="56" spans="1:7" ht="11.85" customHeight="1">
      <c r="A56" s="84"/>
      <c r="B56" s="10"/>
      <c r="C56" s="11"/>
      <c r="D56" s="12"/>
      <c r="E56" s="12"/>
      <c r="F56" s="13"/>
      <c r="G56" s="85"/>
    </row>
    <row r="57" spans="1:7" ht="11.85" customHeight="1">
      <c r="A57" s="84"/>
      <c r="B57" s="10"/>
      <c r="C57" s="11"/>
      <c r="D57" s="12"/>
      <c r="E57" s="12"/>
      <c r="F57" s="13"/>
      <c r="G57" s="85"/>
    </row>
    <row r="58" spans="1:7" ht="11.85" customHeight="1">
      <c r="A58" s="84"/>
      <c r="B58" s="10"/>
      <c r="C58" s="11"/>
      <c r="D58" s="12"/>
      <c r="E58" s="12"/>
      <c r="F58" s="13"/>
      <c r="G58" s="85"/>
    </row>
    <row r="59" spans="1:7">
      <c r="A59" s="84"/>
      <c r="B59" s="10"/>
      <c r="C59" s="11"/>
      <c r="D59" s="12"/>
      <c r="E59" s="12"/>
      <c r="F59" s="13"/>
      <c r="G59" s="85"/>
    </row>
    <row r="60" spans="1:7">
      <c r="A60" s="84"/>
      <c r="B60" s="10"/>
      <c r="C60" s="11"/>
      <c r="D60" s="12"/>
      <c r="E60" s="12"/>
      <c r="F60" s="13"/>
      <c r="G60" s="85"/>
    </row>
    <row r="61" spans="1:7">
      <c r="A61" s="84"/>
      <c r="B61" s="10"/>
      <c r="C61" s="11"/>
      <c r="D61" s="12"/>
      <c r="E61" s="12"/>
      <c r="F61" s="13"/>
      <c r="G61" s="85"/>
    </row>
    <row r="62" spans="1:7" ht="12.75" thickBot="1">
      <c r="A62" s="84"/>
      <c r="B62" s="63"/>
      <c r="C62" s="64"/>
      <c r="D62" s="65"/>
      <c r="E62" s="65"/>
      <c r="F62" s="66"/>
      <c r="G62" s="85"/>
    </row>
    <row r="63" spans="1:7" ht="21" customHeight="1" thickBot="1">
      <c r="A63" s="86" t="s">
        <v>48</v>
      </c>
      <c r="B63" s="87"/>
      <c r="C63" s="87"/>
      <c r="D63" s="87"/>
      <c r="E63" s="87"/>
      <c r="F63" s="87"/>
      <c r="G63" s="88"/>
    </row>
  </sheetData>
  <sheetProtection algorithmName="SHA-512" hashValue="Zms4SrcsLY1VdLT8xpChZ8FksxBclcZw6FkddbUh0sdZ5Fn/1JHjp/HW320i5pRSlVnKW1il0z3uG8UX4DuGeg==" saltValue="eAi4Vl2cJw7JulBsDBwviA==" spinCount="100000" sheet="1" objects="1" scenarios="1" selectLockedCells="1"/>
  <mergeCells count="11">
    <mergeCell ref="A1:G1"/>
    <mergeCell ref="A63:G63"/>
    <mergeCell ref="A2:A62"/>
    <mergeCell ref="G2:G62"/>
    <mergeCell ref="D2:F2"/>
    <mergeCell ref="B12:C12"/>
    <mergeCell ref="B5:C5"/>
    <mergeCell ref="B11:C11"/>
    <mergeCell ref="B2:C2"/>
    <mergeCell ref="B3:C3"/>
    <mergeCell ref="B4:C4"/>
  </mergeCells>
  <pageMargins left="0.7" right="0.7" top="0.75" bottom="0.75" header="0.3" footer="0.3"/>
  <pageSetup scale="96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cp:lastPrinted>2020-06-10T20:13:36Z</cp:lastPrinted>
  <dcterms:created xsi:type="dcterms:W3CDTF">2018-12-14T15:53:18Z</dcterms:created>
  <dcterms:modified xsi:type="dcterms:W3CDTF">2020-06-11T16:48:17Z</dcterms:modified>
</cp:coreProperties>
</file>